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808" windowHeight="127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<sst xmlns="http://schemas.openxmlformats.org/spreadsheetml/2006/main" count="152" uniqueCount="114">
  <si>
    <t>Наименование заказчика</t>
  </si>
  <si>
    <t>Юридический адрес, телефон, электронная почта заказчика</t>
  </si>
  <si>
    <t>ИНН</t>
  </si>
  <si>
    <t>КПП</t>
  </si>
  <si>
    <t>ОКАТО</t>
  </si>
  <si>
    <t>КБК</t>
  </si>
  <si>
    <t>ОКВЭД</t>
  </si>
  <si>
    <t>ОКДП</t>
  </si>
  <si>
    <t>Условия контракта</t>
  </si>
  <si>
    <t>Способ размещения заказа</t>
  </si>
  <si>
    <t>Обоснование внесения изменений</t>
  </si>
  <si>
    <t>Наименование предмета контракта</t>
  </si>
  <si>
    <t>Минимально необходимые требования, предъявляемые к предмету контракта</t>
  </si>
  <si>
    <t>Ед. измерения</t>
  </si>
  <si>
    <t>Количество (объем)</t>
  </si>
  <si>
    <t>Ориентировочная начальная (максимальная) цена контракта тыс.руб.</t>
  </si>
  <si>
    <t>Условия финансового обеспечения исполнения контракта (включая размер аванса)</t>
  </si>
  <si>
    <t>График осуществления процедур закупки</t>
  </si>
  <si>
    <t>Срок размещения заказа</t>
  </si>
  <si>
    <t xml:space="preserve">Срок исполнения контракта </t>
  </si>
  <si>
    <t>КПГЗ</t>
  </si>
  <si>
    <t>АЭФ</t>
  </si>
  <si>
    <t>шт.</t>
  </si>
  <si>
    <t xml:space="preserve"> ПЛАН-ГРАФИК</t>
  </si>
  <si>
    <t xml:space="preserve"> муниципального округа Алтуфьевский</t>
  </si>
  <si>
    <t>администрация муниципального округа Алтуфьевский</t>
  </si>
  <si>
    <t xml:space="preserve">Российская Федерация, 127549, г. Москва, Алтуфьевское ш., 56А,
+7 (499) 901-26-85, altuf_mun@mail.ru </t>
  </si>
  <si>
    <t>усл. ед.</t>
  </si>
  <si>
    <t>900 0804 35Е0105 244 226</t>
  </si>
  <si>
    <t>900 0104 31Б0105 244 310</t>
  </si>
  <si>
    <t>Запрос котировок</t>
  </si>
  <si>
    <t>900 0104 31Б0105 244 226</t>
  </si>
  <si>
    <t>Примечания:</t>
  </si>
  <si>
    <t>(Ф.И.О., должность руководителя (уполномоченного должностного лица) заказчика</t>
  </si>
  <si>
    <t>(подпись)</t>
  </si>
  <si>
    <t>М.П.</t>
  </si>
  <si>
    <t>(дата утверждения)</t>
  </si>
  <si>
    <t>45280554000, ОКТМО: 45350000</t>
  </si>
  <si>
    <t>900 0102 31А0101 244 221</t>
  </si>
  <si>
    <t>Единственный поставщик (п. 4 ч. 1 ст. 93 - до 100 т.р.)</t>
  </si>
  <si>
    <t>ВСЕГО (по всем способам определения постащиков)</t>
  </si>
  <si>
    <t>из них - у субъектов малого предпринимательства, социально ориентированных некоммерческих организаций</t>
  </si>
  <si>
    <t>* Заказ размещается  среди субъектов малого предпринимательства (СМП) и социально-ориентированных некоммерческих организаций (СОНО) в соответствии со ст. 30 Федерального закона № 44-ФЗ</t>
  </si>
  <si>
    <t>Прочие способы размещения заказа</t>
  </si>
  <si>
    <t>Ед. поставщик (п.6 ч.1 ст. 93 ФЗ-44)</t>
  </si>
  <si>
    <t>%  ЗК</t>
  </si>
  <si>
    <t>%  у СМП</t>
  </si>
  <si>
    <t>Единственный поставщик (п. 1,6,8,23 ч. 1 ст. 93 )</t>
  </si>
  <si>
    <t>900 0709 35Е0105 244 226</t>
  </si>
  <si>
    <t>900 0102 31Б 0101 244 226</t>
  </si>
  <si>
    <t xml:space="preserve">900 0104 31Б0105 244 221;  </t>
  </si>
  <si>
    <t xml:space="preserve">901 0104 31Б0105 244 340    </t>
  </si>
  <si>
    <t>900 0102 31Б 0101 244 340</t>
  </si>
  <si>
    <t>900 0605 02К0400 244 226</t>
  </si>
  <si>
    <t xml:space="preserve">закупок товаров, работ, услуг для обеспечения нужд </t>
  </si>
  <si>
    <t>Просветова Ольга Викторовна,юрисконсульт-советник, +7 (499) 902-50-45, altuf_mun@mail.ru</t>
  </si>
  <si>
    <t>0104 35Б0100500 244 226</t>
  </si>
  <si>
    <t>62.09</t>
  </si>
  <si>
    <t>62.09.20.190</t>
  </si>
  <si>
    <t>0103 31А0100200 244 226</t>
  </si>
  <si>
    <t>0804 35Е0100500 244 226</t>
  </si>
  <si>
    <t>93.29.9</t>
  </si>
  <si>
    <t>Указано в техническом задании</t>
  </si>
  <si>
    <t>93.29.29.000</t>
  </si>
  <si>
    <t>49.31.2</t>
  </si>
  <si>
    <t>49.31.22.000</t>
  </si>
  <si>
    <t>№ заказа    (№ лота)</t>
  </si>
  <si>
    <t xml:space="preserve">Еженедельное обновление информационных банков (на съемном носителе), поиск и подборка документов по  запросу, тех. поддержка и др.  </t>
  </si>
  <si>
    <t>предоставление единых билетов в кол-ве 12 шт. ежемесячно</t>
  </si>
  <si>
    <t xml:space="preserve">Еженедельное обновление информационных банков (на съемном носителе), поиск и подборка документов по  запросу, тех. поддержка и др.   </t>
  </si>
  <si>
    <t>12.2018</t>
  </si>
  <si>
    <t>Оказание услуг по организации и проведению местного праздничного мероприятия, посвященного празднованию Дню Города Москвы</t>
  </si>
  <si>
    <t>Указано в техническом задании (для СМП и СОНО)*</t>
  </si>
  <si>
    <t>Оказание информационных услуг по сопровождению ранее установленного информационно-правового обеспечения «Консультант» для нужд администрации в 2019 году</t>
  </si>
  <si>
    <t>900 0104 31Б0100500 244 222.</t>
  </si>
  <si>
    <t>49.32.12</t>
  </si>
  <si>
    <t>Оказние услуг по организации и проведению местного праздничного мероприятия - Фестиваль искусств детских и юношеских творческих коллективов "Театральная весна в Алтуфьеве" для детей и молодежи МО Алтуфьевский, а также их родителей</t>
  </si>
  <si>
    <t xml:space="preserve">усл. ед. </t>
  </si>
  <si>
    <t xml:space="preserve">Оказание услуг по организации и проведению местного праздничного мероприятия, посвященного Дню Герба и Флага г. Москвы </t>
  </si>
  <si>
    <t>10.2019</t>
  </si>
  <si>
    <t>12.2019</t>
  </si>
  <si>
    <t>1,3/6,5</t>
  </si>
  <si>
    <t>Оказание услуг по организации и проведению праздничного мероприятия - новогодний спектакль для жителей МО Алтуфьевский</t>
  </si>
  <si>
    <t xml:space="preserve"> на 2019 год</t>
  </si>
  <si>
    <t>закупки в 2019 году на 2019</t>
  </si>
  <si>
    <t>закупки в 2018 году на 2019</t>
  </si>
  <si>
    <t>Оказание услуг по проведению мероприятий, направленных на военно-патриотическое воспитание детей и молодежи МО Алтуфьевский Вахта памяти (волонтерское движение)</t>
  </si>
  <si>
    <t>Закупки в 2019 году на 2020 год</t>
  </si>
  <si>
    <t xml:space="preserve">Оказание автотранспортных услуг для нужд администрации муниципального округа Алтуфьевский в 2019 году </t>
  </si>
  <si>
    <t>11.2019</t>
  </si>
  <si>
    <t>01.2019</t>
  </si>
  <si>
    <t>03.2019</t>
  </si>
  <si>
    <t>05.2019</t>
  </si>
  <si>
    <t>09.2019</t>
  </si>
  <si>
    <t>06.2019</t>
  </si>
  <si>
    <t>12.2020</t>
  </si>
  <si>
    <t>ОКЭФ</t>
  </si>
  <si>
    <t>Открытый конкурс в электронной форем и электронный аукцион</t>
  </si>
  <si>
    <t>аванс 226,8</t>
  </si>
  <si>
    <t>Обеспечение бесплатного проезда депутатов Совета депутатов МО Алтуфьевский</t>
  </si>
  <si>
    <t>Указано в техническом задании  (для СМП и СОНО)*</t>
  </si>
  <si>
    <t>Оказание информационных услуг по сопровождению ранее установленного информационно-правового обеспечения «Консультант» для нужд администрации в 2020 году</t>
  </si>
  <si>
    <t>Общая информация о совокупных объемах закупок в 2019 году:</t>
  </si>
  <si>
    <t>7,4/149/0</t>
  </si>
  <si>
    <t>02.2019</t>
  </si>
  <si>
    <t>0/80/0</t>
  </si>
  <si>
    <t>0/50/0</t>
  </si>
  <si>
    <t>0/60/0</t>
  </si>
  <si>
    <t>0/7,0/0</t>
  </si>
  <si>
    <t>04.2019</t>
  </si>
  <si>
    <t>Отмена закупки заказчиком (Решение Совета депутатов от 23.04.2019 г. № 29/6</t>
  </si>
  <si>
    <t>Совокупный годовой объем закупок на 2019 год</t>
  </si>
  <si>
    <t>24.04.2019</t>
  </si>
  <si>
    <t xml:space="preserve">Приложение
к распоряжению администрации
муниципального округа Алтуфьевский
от 24.04.2019 г. №  02-01-08/12
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</si>
</sst>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_р_.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Times New Roman"/>
      <family val="1"/>
    </font>
    <font>
      <b/>
      <sz val="10"/>
      <name val="Times New Roman"/>
      <family val="1"/>
    </font>
    <font>
      <sz val="11"/>
      <color indexed="17"/>
      <name val="Times New Roman"/>
      <family val="1"/>
    </font>
    <font>
      <sz val="11"/>
      <color indexed="10"/>
      <name val="Times New Roman"/>
      <family val="1"/>
    </font>
    <font>
      <sz val="11"/>
      <color indexed="16"/>
      <name val="Times New Roman"/>
      <family val="1"/>
    </font>
    <font>
      <sz val="11"/>
      <color indexed="30"/>
      <name val="Times New Roman"/>
      <family val="1"/>
    </font>
    <font>
      <sz val="11"/>
      <color indexed="36"/>
      <name val="Times New Roman"/>
      <family val="1"/>
    </font>
    <font>
      <b/>
      <sz val="10"/>
      <color indexed="8"/>
      <name val="Times New Roman"/>
      <family val="1"/>
    </font>
    <font>
      <sz val="8"/>
      <name val="Calibri"/>
      <family val="2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medium"/>
      <bottom style="thin"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 style="medium"/>
      <right/>
      <top/>
      <bottom/>
    </border>
    <border>
      <left style="medium"/>
      <right/>
      <top style="thin"/>
      <bottom/>
    </border>
    <border>
      <left style="thin"/>
      <right/>
      <top style="thin"/>
      <bottom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51">
    <xf numFmtId="0" fontId="0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5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4" fontId="3" fillId="0" borderId="0" xfId="0" applyNumberFormat="1" applyFont="1" applyFill="1" applyAlignment="1">
      <alignment wrapText="1"/>
    </xf>
    <xf numFmtId="2" fontId="3" fillId="0" borderId="0" xfId="0" applyNumberFormat="1" applyFont="1" applyFill="1" applyAlignment="1">
      <alignment wrapText="1"/>
    </xf>
    <xf numFmtId="0" fontId="6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14" fontId="5" fillId="0" borderId="10" xfId="0" applyNumberFormat="1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0" fillId="0" borderId="0" xfId="0" applyFont="1" applyFill="1" applyAlignment="1">
      <alignment wrapText="1"/>
    </xf>
    <xf numFmtId="174" fontId="10" fillId="0" borderId="0" xfId="0" applyNumberFormat="1" applyFont="1" applyFill="1" applyAlignment="1">
      <alignment wrapText="1"/>
    </xf>
    <xf numFmtId="0" fontId="11" fillId="0" borderId="0" xfId="0" applyFont="1" applyFill="1" applyAlignment="1">
      <alignment wrapText="1"/>
    </xf>
    <xf numFmtId="4" fontId="11" fillId="0" borderId="0" xfId="0" applyNumberFormat="1" applyFont="1" applyFill="1" applyAlignment="1">
      <alignment wrapText="1"/>
    </xf>
    <xf numFmtId="0" fontId="12" fillId="0" borderId="0" xfId="0" applyFont="1" applyFill="1" applyAlignment="1">
      <alignment wrapText="1"/>
    </xf>
    <xf numFmtId="174" fontId="12" fillId="0" borderId="0" xfId="0" applyNumberFormat="1" applyFont="1" applyFill="1" applyAlignment="1">
      <alignment wrapText="1"/>
    </xf>
    <xf numFmtId="0" fontId="13" fillId="0" borderId="0" xfId="0" applyFont="1" applyFill="1" applyAlignment="1">
      <alignment wrapText="1"/>
    </xf>
    <xf numFmtId="0" fontId="14" fillId="0" borderId="0" xfId="0" applyFont="1" applyFill="1" applyAlignment="1">
      <alignment wrapText="1"/>
    </xf>
    <xf numFmtId="174" fontId="14" fillId="0" borderId="0" xfId="0" applyNumberFormat="1" applyFont="1" applyFill="1" applyAlignment="1">
      <alignment wrapText="1"/>
    </xf>
    <xf numFmtId="174" fontId="13" fillId="0" borderId="0" xfId="0" applyNumberFormat="1" applyFont="1" applyFill="1" applyAlignment="1">
      <alignment wrapText="1"/>
    </xf>
    <xf numFmtId="0" fontId="2" fillId="0" borderId="0" xfId="0" applyFont="1" applyFill="1" applyAlignment="1">
      <alignment/>
    </xf>
    <xf numFmtId="0" fontId="8" fillId="0" borderId="0" xfId="0" applyFont="1" applyFill="1" applyAlignment="1">
      <alignment wrapText="1"/>
    </xf>
    <xf numFmtId="174" fontId="3" fillId="0" borderId="0" xfId="0" applyNumberFormat="1" applyFont="1" applyFill="1" applyAlignment="1">
      <alignment wrapText="1"/>
    </xf>
    <xf numFmtId="174" fontId="7" fillId="0" borderId="0" xfId="0" applyNumberFormat="1" applyFont="1" applyFill="1" applyAlignment="1">
      <alignment wrapText="1"/>
    </xf>
    <xf numFmtId="0" fontId="5" fillId="0" borderId="13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horizontal="center" vertical="center" wrapText="1"/>
    </xf>
    <xf numFmtId="174" fontId="3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right" vertical="center" wrapText="1"/>
    </xf>
    <xf numFmtId="174" fontId="9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174" fontId="6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174" fontId="5" fillId="0" borderId="13" xfId="0" applyNumberFormat="1" applyFont="1" applyFill="1" applyBorder="1" applyAlignment="1">
      <alignment horizontal="right" vertical="center" wrapText="1"/>
    </xf>
    <xf numFmtId="174" fontId="5" fillId="0" borderId="10" xfId="0" applyNumberFormat="1" applyFont="1" applyFill="1" applyBorder="1" applyAlignment="1">
      <alignment horizontal="right" vertical="center" wrapText="1"/>
    </xf>
    <xf numFmtId="174" fontId="5" fillId="0" borderId="11" xfId="0" applyNumberFormat="1" applyFont="1" applyFill="1" applyBorder="1" applyAlignment="1">
      <alignment horizontal="right" vertical="center" wrapText="1"/>
    </xf>
    <xf numFmtId="174" fontId="15" fillId="0" borderId="17" xfId="0" applyNumberFormat="1" applyFont="1" applyFill="1" applyBorder="1" applyAlignment="1">
      <alignment horizontal="right" vertical="center" wrapText="1"/>
    </xf>
    <xf numFmtId="174" fontId="5" fillId="0" borderId="0" xfId="0" applyNumberFormat="1" applyFont="1" applyFill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wrapText="1"/>
    </xf>
    <xf numFmtId="174" fontId="5" fillId="0" borderId="16" xfId="0" applyNumberFormat="1" applyFont="1" applyFill="1" applyBorder="1" applyAlignment="1">
      <alignment horizontal="center" vertical="center" wrapText="1"/>
    </xf>
    <xf numFmtId="174" fontId="5" fillId="0" borderId="13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10" fontId="5" fillId="0" borderId="0" xfId="0" applyNumberFormat="1" applyFont="1" applyFill="1" applyAlignment="1">
      <alignment horizontal="righ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174" fontId="5" fillId="0" borderId="15" xfId="0" applyNumberFormat="1" applyFont="1" applyFill="1" applyBorder="1" applyAlignment="1">
      <alignment horizontal="right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0" fontId="5" fillId="32" borderId="18" xfId="0" applyFont="1" applyFill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5" fillId="32" borderId="21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5" fillId="32" borderId="22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right" vertical="center"/>
    </xf>
    <xf numFmtId="0" fontId="5" fillId="0" borderId="27" xfId="0" applyFont="1" applyFill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10" fontId="15" fillId="0" borderId="10" xfId="55" applyNumberFormat="1" applyFont="1" applyFill="1" applyBorder="1" applyAlignment="1">
      <alignment horizontal="right" vertical="center" wrapText="1"/>
    </xf>
    <xf numFmtId="14" fontId="5" fillId="0" borderId="15" xfId="0" applyNumberFormat="1" applyFont="1" applyFill="1" applyBorder="1" applyAlignment="1">
      <alignment vertical="center" wrapText="1"/>
    </xf>
    <xf numFmtId="0" fontId="5" fillId="0" borderId="19" xfId="0" applyFont="1" applyFill="1" applyBorder="1" applyAlignment="1">
      <alignment horizontal="left" vertical="center" wrapText="1"/>
    </xf>
    <xf numFmtId="174" fontId="5" fillId="0" borderId="12" xfId="0" applyNumberFormat="1" applyFont="1" applyFill="1" applyBorder="1" applyAlignment="1">
      <alignment horizontal="right" vertical="center" wrapText="1"/>
    </xf>
    <xf numFmtId="0" fontId="5" fillId="32" borderId="28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5" fillId="32" borderId="30" xfId="0" applyFont="1" applyFill="1" applyBorder="1" applyAlignment="1">
      <alignment horizontal="left" vertical="center" wrapText="1"/>
    </xf>
    <xf numFmtId="0" fontId="5" fillId="32" borderId="1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0" borderId="31" xfId="0" applyFont="1" applyBorder="1" applyAlignment="1">
      <alignment horizontal="left" vertical="center" wrapText="1"/>
    </xf>
    <xf numFmtId="0" fontId="5" fillId="0" borderId="28" xfId="0" applyFont="1" applyFill="1" applyBorder="1" applyAlignment="1">
      <alignment horizontal="left" vertical="center" wrapText="1"/>
    </xf>
    <xf numFmtId="174" fontId="15" fillId="0" borderId="13" xfId="0" applyNumberFormat="1" applyFont="1" applyFill="1" applyBorder="1" applyAlignment="1">
      <alignment horizontal="right" vertical="center" wrapText="1"/>
    </xf>
    <xf numFmtId="0" fontId="5" fillId="0" borderId="12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left" vertical="center" wrapText="1"/>
    </xf>
    <xf numFmtId="0" fontId="5" fillId="0" borderId="32" xfId="0" applyFont="1" applyFill="1" applyBorder="1" applyAlignment="1">
      <alignment horizontal="center" vertical="center" wrapText="1"/>
    </xf>
    <xf numFmtId="14" fontId="5" fillId="0" borderId="12" xfId="0" applyNumberFormat="1" applyFont="1" applyFill="1" applyBorder="1" applyAlignment="1">
      <alignment vertical="center" wrapText="1"/>
    </xf>
    <xf numFmtId="0" fontId="5" fillId="0" borderId="32" xfId="0" applyFont="1" applyFill="1" applyBorder="1" applyAlignment="1">
      <alignment vertical="center" wrapText="1"/>
    </xf>
    <xf numFmtId="0" fontId="17" fillId="0" borderId="0" xfId="0" applyFont="1" applyFill="1" applyAlignment="1">
      <alignment horizontal="center" vertical="center" wrapText="1"/>
    </xf>
    <xf numFmtId="14" fontId="5" fillId="0" borderId="11" xfId="0" applyNumberFormat="1" applyFont="1" applyFill="1" applyBorder="1" applyAlignment="1">
      <alignment horizontal="left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right" vertical="center" wrapText="1"/>
    </xf>
    <xf numFmtId="0" fontId="5" fillId="0" borderId="26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top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49" fontId="2" fillId="32" borderId="33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wrapText="1"/>
    </xf>
    <xf numFmtId="0" fontId="0" fillId="0" borderId="10" xfId="0" applyFill="1" applyBorder="1" applyAlignment="1">
      <alignment horizontal="left" wrapText="1"/>
    </xf>
    <xf numFmtId="0" fontId="3" fillId="0" borderId="25" xfId="0" applyFont="1" applyFill="1" applyBorder="1" applyAlignment="1">
      <alignment vertical="center" wrapText="1"/>
    </xf>
    <xf numFmtId="0" fontId="0" fillId="0" borderId="26" xfId="0" applyFill="1" applyBorder="1" applyAlignment="1">
      <alignment vertical="center" wrapText="1"/>
    </xf>
    <xf numFmtId="0" fontId="0" fillId="0" borderId="16" xfId="0" applyFill="1" applyBorder="1" applyAlignment="1">
      <alignment vertical="center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vertical="top" wrapText="1"/>
    </xf>
    <xf numFmtId="0" fontId="3" fillId="0" borderId="10" xfId="0" applyFont="1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5" fillId="0" borderId="16" xfId="0" applyFont="1" applyFill="1" applyBorder="1" applyAlignment="1">
      <alignment horizontal="right" vertical="center" wrapText="1"/>
    </xf>
    <xf numFmtId="0" fontId="15" fillId="0" borderId="34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35" xfId="0" applyFont="1" applyFill="1" applyBorder="1" applyAlignment="1">
      <alignment horizontal="center" vertical="center" wrapText="1"/>
    </xf>
    <xf numFmtId="0" fontId="15" fillId="0" borderId="36" xfId="0" applyFont="1" applyFill="1" applyBorder="1" applyAlignment="1">
      <alignment horizontal="center" vertical="center" wrapText="1"/>
    </xf>
    <xf numFmtId="0" fontId="15" fillId="0" borderId="33" xfId="0" applyFont="1" applyFill="1" applyBorder="1" applyAlignment="1">
      <alignment horizontal="center" vertical="center" wrapText="1"/>
    </xf>
    <xf numFmtId="0" fontId="15" fillId="0" borderId="37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right" vertical="center" wrapText="1"/>
    </xf>
    <xf numFmtId="0" fontId="15" fillId="0" borderId="26" xfId="0" applyFont="1" applyFill="1" applyBorder="1" applyAlignment="1">
      <alignment horizontal="right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42" xfId="0" applyFont="1" applyFill="1" applyBorder="1" applyAlignment="1">
      <alignment horizontal="center" vertical="center" wrapText="1"/>
    </xf>
    <xf numFmtId="0" fontId="15" fillId="0" borderId="38" xfId="0" applyFont="1" applyFill="1" applyBorder="1" applyAlignment="1">
      <alignment horizontal="center" vertical="center"/>
    </xf>
    <xf numFmtId="0" fontId="42" fillId="0" borderId="39" xfId="0" applyFont="1" applyBorder="1" applyAlignment="1">
      <alignment horizontal="center" vertical="center"/>
    </xf>
    <xf numFmtId="0" fontId="42" fillId="0" borderId="40" xfId="0" applyFont="1" applyBorder="1" applyAlignment="1">
      <alignment horizontal="center" vertical="center"/>
    </xf>
    <xf numFmtId="0" fontId="15" fillId="0" borderId="46" xfId="0" applyFont="1" applyFill="1" applyBorder="1" applyAlignment="1">
      <alignment horizontal="right" vertical="center" wrapText="1"/>
    </xf>
    <xf numFmtId="0" fontId="5" fillId="0" borderId="36" xfId="0" applyFont="1" applyFill="1" applyBorder="1" applyAlignment="1">
      <alignment horizontal="right" vertical="center" wrapText="1"/>
    </xf>
    <xf numFmtId="0" fontId="5" fillId="0" borderId="33" xfId="0" applyFont="1" applyFill="1" applyBorder="1" applyAlignment="1">
      <alignment horizontal="right" vertical="center" wrapText="1"/>
    </xf>
    <xf numFmtId="0" fontId="5" fillId="0" borderId="37" xfId="0" applyFont="1" applyFill="1" applyBorder="1" applyAlignment="1">
      <alignment horizontal="righ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0"/>
  <sheetViews>
    <sheetView tabSelected="1" view="pageBreakPreview" zoomScale="98" zoomScaleNormal="80" zoomScaleSheetLayoutView="98" zoomScalePageLayoutView="0" workbookViewId="0" topLeftCell="B1">
      <selection activeCell="J8" sqref="J8"/>
    </sheetView>
  </sheetViews>
  <sheetFormatPr defaultColWidth="9.140625" defaultRowHeight="15"/>
  <cols>
    <col min="1" max="1" width="23.421875" style="2" customWidth="1"/>
    <col min="2" max="2" width="11.421875" style="2" customWidth="1"/>
    <col min="3" max="3" width="14.421875" style="2" customWidth="1"/>
    <col min="4" max="4" width="1.7109375" style="2" hidden="1" customWidth="1"/>
    <col min="5" max="5" width="9.28125" style="2" customWidth="1"/>
    <col min="6" max="6" width="57.00390625" style="2" customWidth="1"/>
    <col min="7" max="7" width="22.57421875" style="2" customWidth="1"/>
    <col min="8" max="8" width="9.140625" style="2" customWidth="1"/>
    <col min="9" max="9" width="6.421875" style="2" customWidth="1"/>
    <col min="10" max="10" width="13.7109375" style="2" customWidth="1"/>
    <col min="11" max="11" width="32.28125" style="2" customWidth="1"/>
    <col min="12" max="12" width="9.8515625" style="2" customWidth="1"/>
    <col min="13" max="13" width="9.7109375" style="2" customWidth="1"/>
    <col min="14" max="14" width="10.8515625" style="2" customWidth="1"/>
    <col min="15" max="15" width="12.421875" style="2" customWidth="1"/>
    <col min="16" max="16" width="4.57421875" style="2" customWidth="1"/>
    <col min="17" max="17" width="3.421875" style="2" customWidth="1"/>
    <col min="18" max="18" width="11.00390625" style="2" customWidth="1"/>
    <col min="19" max="19" width="15.421875" style="2" customWidth="1"/>
    <col min="20" max="16384" width="9.140625" style="2" customWidth="1"/>
  </cols>
  <sheetData>
    <row r="1" spans="12:15" ht="74.25" customHeight="1">
      <c r="L1" s="130" t="s">
        <v>113</v>
      </c>
      <c r="M1" s="130"/>
      <c r="N1" s="130"/>
      <c r="O1" s="130"/>
    </row>
    <row r="2" spans="1:15" ht="17.25">
      <c r="A2" s="111" t="s">
        <v>23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</row>
    <row r="3" spans="1:15" ht="17.25">
      <c r="A3" s="112" t="s">
        <v>54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</row>
    <row r="4" spans="1:15" ht="17.25">
      <c r="A4" s="112" t="s">
        <v>24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</row>
    <row r="5" spans="1:15" ht="17.25">
      <c r="A5" s="112" t="s">
        <v>83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</row>
    <row r="7" spans="1:6" ht="14.25">
      <c r="A7" s="5" t="s">
        <v>0</v>
      </c>
      <c r="B7" s="113" t="s">
        <v>25</v>
      </c>
      <c r="C7" s="114"/>
      <c r="D7" s="114"/>
      <c r="E7" s="114"/>
      <c r="F7" s="114"/>
    </row>
    <row r="8" spans="1:6" ht="41.25">
      <c r="A8" s="5" t="s">
        <v>1</v>
      </c>
      <c r="B8" s="108" t="s">
        <v>26</v>
      </c>
      <c r="C8" s="109"/>
      <c r="D8" s="109"/>
      <c r="E8" s="109"/>
      <c r="F8" s="110"/>
    </row>
    <row r="9" spans="1:6" ht="14.25">
      <c r="A9" s="5" t="s">
        <v>2</v>
      </c>
      <c r="B9" s="106">
        <v>7715048331</v>
      </c>
      <c r="C9" s="107"/>
      <c r="D9" s="107"/>
      <c r="E9" s="107"/>
      <c r="F9" s="107"/>
    </row>
    <row r="10" spans="1:6" ht="14.25">
      <c r="A10" s="5" t="s">
        <v>3</v>
      </c>
      <c r="B10" s="106">
        <v>771501001</v>
      </c>
      <c r="C10" s="107"/>
      <c r="D10" s="107"/>
      <c r="E10" s="107"/>
      <c r="F10" s="107"/>
    </row>
    <row r="11" spans="1:6" ht="14.25">
      <c r="A11" s="5" t="s">
        <v>4</v>
      </c>
      <c r="B11" s="106" t="s">
        <v>37</v>
      </c>
      <c r="C11" s="107"/>
      <c r="D11" s="107"/>
      <c r="E11" s="107"/>
      <c r="F11" s="107"/>
    </row>
    <row r="12" ht="14.25" thickBot="1"/>
    <row r="13" spans="1:15" s="4" customFormat="1" ht="12.75">
      <c r="A13" s="128" t="s">
        <v>5</v>
      </c>
      <c r="B13" s="131" t="s">
        <v>6</v>
      </c>
      <c r="C13" s="131" t="s">
        <v>7</v>
      </c>
      <c r="D13" s="135" t="s">
        <v>20</v>
      </c>
      <c r="E13" s="138" t="s">
        <v>8</v>
      </c>
      <c r="F13" s="139"/>
      <c r="G13" s="139"/>
      <c r="H13" s="139"/>
      <c r="I13" s="139"/>
      <c r="J13" s="139"/>
      <c r="K13" s="139"/>
      <c r="L13" s="139"/>
      <c r="M13" s="140"/>
      <c r="N13" s="131" t="s">
        <v>9</v>
      </c>
      <c r="O13" s="133" t="s">
        <v>10</v>
      </c>
    </row>
    <row r="14" spans="1:15" s="94" customFormat="1" ht="9.75">
      <c r="A14" s="129"/>
      <c r="B14" s="132"/>
      <c r="C14" s="132"/>
      <c r="D14" s="136"/>
      <c r="E14" s="124" t="s">
        <v>66</v>
      </c>
      <c r="F14" s="124" t="s">
        <v>11</v>
      </c>
      <c r="G14" s="124" t="s">
        <v>12</v>
      </c>
      <c r="H14" s="124" t="s">
        <v>13</v>
      </c>
      <c r="I14" s="124" t="s">
        <v>14</v>
      </c>
      <c r="J14" s="124" t="s">
        <v>15</v>
      </c>
      <c r="K14" s="141" t="s">
        <v>16</v>
      </c>
      <c r="L14" s="124" t="s">
        <v>17</v>
      </c>
      <c r="M14" s="124"/>
      <c r="N14" s="132"/>
      <c r="O14" s="134"/>
    </row>
    <row r="15" spans="1:15" s="94" customFormat="1" ht="9.75">
      <c r="A15" s="129"/>
      <c r="B15" s="132"/>
      <c r="C15" s="132"/>
      <c r="D15" s="136"/>
      <c r="E15" s="124"/>
      <c r="F15" s="124"/>
      <c r="G15" s="124"/>
      <c r="H15" s="124"/>
      <c r="I15" s="124"/>
      <c r="J15" s="124"/>
      <c r="K15" s="143"/>
      <c r="L15" s="141" t="s">
        <v>18</v>
      </c>
      <c r="M15" s="124" t="s">
        <v>19</v>
      </c>
      <c r="N15" s="132"/>
      <c r="O15" s="134"/>
    </row>
    <row r="16" spans="1:15" s="94" customFormat="1" ht="47.25" customHeight="1">
      <c r="A16" s="129"/>
      <c r="B16" s="132"/>
      <c r="C16" s="132"/>
      <c r="D16" s="137"/>
      <c r="E16" s="124"/>
      <c r="F16" s="124"/>
      <c r="G16" s="124"/>
      <c r="H16" s="124"/>
      <c r="I16" s="124"/>
      <c r="J16" s="124"/>
      <c r="K16" s="142"/>
      <c r="L16" s="142"/>
      <c r="M16" s="124"/>
      <c r="N16" s="132"/>
      <c r="O16" s="134"/>
    </row>
    <row r="17" spans="1:15" s="4" customFormat="1" ht="13.5" thickBot="1">
      <c r="A17" s="68">
        <v>1</v>
      </c>
      <c r="B17" s="31">
        <v>2</v>
      </c>
      <c r="C17" s="31">
        <v>3</v>
      </c>
      <c r="D17" s="31"/>
      <c r="E17" s="31">
        <v>4</v>
      </c>
      <c r="F17" s="31">
        <v>5</v>
      </c>
      <c r="G17" s="31">
        <v>6</v>
      </c>
      <c r="H17" s="31">
        <v>7</v>
      </c>
      <c r="I17" s="31">
        <v>8</v>
      </c>
      <c r="J17" s="31">
        <v>9</v>
      </c>
      <c r="K17" s="31"/>
      <c r="L17" s="31">
        <v>11</v>
      </c>
      <c r="M17" s="31">
        <v>12</v>
      </c>
      <c r="N17" s="31">
        <v>13</v>
      </c>
      <c r="O17" s="67">
        <v>14</v>
      </c>
    </row>
    <row r="18" spans="1:15" s="4" customFormat="1" ht="13.5" thickBot="1">
      <c r="A18" s="125" t="s">
        <v>85</v>
      </c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7"/>
    </row>
    <row r="19" spans="1:15" s="4" customFormat="1" ht="129.75" customHeight="1" thickBot="1">
      <c r="A19" s="71" t="s">
        <v>56</v>
      </c>
      <c r="B19" s="57" t="s">
        <v>57</v>
      </c>
      <c r="C19" s="57" t="s">
        <v>58</v>
      </c>
      <c r="D19" s="74"/>
      <c r="E19" s="43">
        <v>1</v>
      </c>
      <c r="F19" s="42" t="s">
        <v>73</v>
      </c>
      <c r="G19" s="42" t="s">
        <v>67</v>
      </c>
      <c r="H19" s="57" t="s">
        <v>27</v>
      </c>
      <c r="I19" s="57">
        <v>1</v>
      </c>
      <c r="J19" s="58">
        <v>130</v>
      </c>
      <c r="K19" s="42" t="s">
        <v>81</v>
      </c>
      <c r="L19" s="59" t="s">
        <v>70</v>
      </c>
      <c r="M19" s="59" t="s">
        <v>80</v>
      </c>
      <c r="N19" s="43" t="s">
        <v>21</v>
      </c>
      <c r="O19" s="66"/>
    </row>
    <row r="20" spans="1:15" s="4" customFormat="1" ht="13.5" thickBot="1">
      <c r="A20" s="125" t="s">
        <v>84</v>
      </c>
      <c r="B20" s="126"/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7"/>
    </row>
    <row r="21" spans="1:15" s="4" customFormat="1" ht="12.75" hidden="1">
      <c r="A21" s="75"/>
      <c r="B21" s="9"/>
      <c r="C21" s="9"/>
      <c r="D21" s="11"/>
      <c r="E21" s="9"/>
      <c r="F21" s="10"/>
      <c r="G21" s="10"/>
      <c r="H21" s="9"/>
      <c r="I21" s="9"/>
      <c r="J21" s="46"/>
      <c r="K21" s="10"/>
      <c r="L21" s="56"/>
      <c r="M21" s="56"/>
      <c r="N21" s="1"/>
      <c r="O21" s="62"/>
    </row>
    <row r="22" spans="1:15" s="4" customFormat="1" ht="26.25">
      <c r="A22" s="75" t="s">
        <v>74</v>
      </c>
      <c r="B22" s="9" t="s">
        <v>75</v>
      </c>
      <c r="C22" s="9"/>
      <c r="D22" s="11"/>
      <c r="E22" s="1">
        <v>2</v>
      </c>
      <c r="F22" s="10" t="s">
        <v>88</v>
      </c>
      <c r="G22" s="10" t="s">
        <v>62</v>
      </c>
      <c r="H22" s="9" t="s">
        <v>27</v>
      </c>
      <c r="I22" s="9">
        <v>1</v>
      </c>
      <c r="J22" s="46">
        <v>744</v>
      </c>
      <c r="K22" s="10" t="s">
        <v>103</v>
      </c>
      <c r="L22" s="56" t="s">
        <v>90</v>
      </c>
      <c r="M22" s="56" t="s">
        <v>80</v>
      </c>
      <c r="N22" s="1" t="s">
        <v>21</v>
      </c>
      <c r="O22" s="62"/>
    </row>
    <row r="23" spans="1:15" s="4" customFormat="1" ht="127.5" customHeight="1">
      <c r="A23" s="75" t="s">
        <v>60</v>
      </c>
      <c r="B23" s="9" t="s">
        <v>61</v>
      </c>
      <c r="C23" s="9" t="s">
        <v>63</v>
      </c>
      <c r="D23" s="10"/>
      <c r="E23" s="1">
        <v>3</v>
      </c>
      <c r="F23" s="53" t="s">
        <v>76</v>
      </c>
      <c r="G23" s="30" t="s">
        <v>62</v>
      </c>
      <c r="H23" s="9" t="s">
        <v>77</v>
      </c>
      <c r="I23" s="9">
        <v>1</v>
      </c>
      <c r="J23" s="46">
        <v>400</v>
      </c>
      <c r="K23" s="10" t="s">
        <v>105</v>
      </c>
      <c r="L23" s="56" t="s">
        <v>104</v>
      </c>
      <c r="M23" s="56" t="s">
        <v>91</v>
      </c>
      <c r="N23" s="1" t="s">
        <v>96</v>
      </c>
      <c r="O23" s="64"/>
    </row>
    <row r="24" spans="1:15" s="4" customFormat="1" ht="48" customHeight="1" hidden="1">
      <c r="A24" s="75"/>
      <c r="B24" s="9"/>
      <c r="C24" s="9"/>
      <c r="D24" s="10"/>
      <c r="E24" s="1"/>
      <c r="F24" s="53"/>
      <c r="G24" s="30"/>
      <c r="H24" s="9"/>
      <c r="I24" s="9"/>
      <c r="J24" s="46"/>
      <c r="K24" s="10"/>
      <c r="L24" s="56"/>
      <c r="M24" s="56"/>
      <c r="N24" s="1"/>
      <c r="O24" s="64"/>
    </row>
    <row r="25" spans="1:15" s="4" customFormat="1" ht="47.25" customHeight="1" hidden="1">
      <c r="A25" s="65"/>
      <c r="B25" s="50"/>
      <c r="C25" s="50"/>
      <c r="D25" s="80"/>
      <c r="E25" s="8"/>
      <c r="F25" s="54"/>
      <c r="G25" s="30"/>
      <c r="H25" s="9"/>
      <c r="I25" s="9"/>
      <c r="J25" s="47"/>
      <c r="K25" s="10"/>
      <c r="L25" s="83"/>
      <c r="M25" s="83"/>
      <c r="N25" s="1"/>
      <c r="O25" s="64"/>
    </row>
    <row r="26" spans="1:15" s="4" customFormat="1" ht="85.5" customHeight="1">
      <c r="A26" s="75" t="s">
        <v>60</v>
      </c>
      <c r="B26" s="9" t="s">
        <v>61</v>
      </c>
      <c r="C26" s="9" t="s">
        <v>63</v>
      </c>
      <c r="D26" s="10"/>
      <c r="E26" s="1">
        <v>4</v>
      </c>
      <c r="F26" s="53" t="s">
        <v>78</v>
      </c>
      <c r="G26" s="10" t="s">
        <v>72</v>
      </c>
      <c r="H26" s="9" t="s">
        <v>27</v>
      </c>
      <c r="I26" s="9">
        <v>1</v>
      </c>
      <c r="J26" s="46">
        <v>250</v>
      </c>
      <c r="K26" s="10" t="s">
        <v>106</v>
      </c>
      <c r="L26" s="56" t="s">
        <v>91</v>
      </c>
      <c r="M26" s="56" t="s">
        <v>92</v>
      </c>
      <c r="N26" s="1" t="s">
        <v>96</v>
      </c>
      <c r="O26" s="64"/>
    </row>
    <row r="27" spans="1:15" s="4" customFormat="1" ht="65.25" customHeight="1">
      <c r="A27" s="75" t="s">
        <v>60</v>
      </c>
      <c r="B27" s="9" t="s">
        <v>61</v>
      </c>
      <c r="C27" s="9" t="s">
        <v>63</v>
      </c>
      <c r="D27" s="11"/>
      <c r="E27" s="9">
        <v>5</v>
      </c>
      <c r="F27" s="10" t="s">
        <v>71</v>
      </c>
      <c r="G27" s="10" t="s">
        <v>72</v>
      </c>
      <c r="H27" s="9" t="s">
        <v>27</v>
      </c>
      <c r="I27" s="9">
        <v>1</v>
      </c>
      <c r="J27" s="46">
        <v>300</v>
      </c>
      <c r="K27" s="10" t="s">
        <v>107</v>
      </c>
      <c r="L27" s="56" t="s">
        <v>92</v>
      </c>
      <c r="M27" s="56" t="s">
        <v>93</v>
      </c>
      <c r="N27" s="1" t="s">
        <v>96</v>
      </c>
      <c r="O27" s="78"/>
    </row>
    <row r="28" spans="1:15" s="4" customFormat="1" ht="96.75" customHeight="1">
      <c r="A28" s="90" t="s">
        <v>59</v>
      </c>
      <c r="B28" s="82" t="s">
        <v>64</v>
      </c>
      <c r="C28" s="91" t="s">
        <v>65</v>
      </c>
      <c r="D28" s="92"/>
      <c r="E28" s="82">
        <v>6</v>
      </c>
      <c r="F28" s="93" t="s">
        <v>99</v>
      </c>
      <c r="G28" s="81" t="s">
        <v>68</v>
      </c>
      <c r="H28" s="87" t="s">
        <v>22</v>
      </c>
      <c r="I28" s="82">
        <v>12</v>
      </c>
      <c r="J28" s="76">
        <v>226.8</v>
      </c>
      <c r="K28" s="81" t="s">
        <v>98</v>
      </c>
      <c r="L28" s="88" t="s">
        <v>79</v>
      </c>
      <c r="M28" s="83" t="s">
        <v>89</v>
      </c>
      <c r="N28" s="89" t="s">
        <v>44</v>
      </c>
      <c r="O28" s="1"/>
    </row>
    <row r="29" spans="1:15" s="4" customFormat="1" ht="115.5" customHeight="1">
      <c r="A29" s="90" t="s">
        <v>60</v>
      </c>
      <c r="B29" s="82" t="s">
        <v>61</v>
      </c>
      <c r="C29" s="91" t="s">
        <v>63</v>
      </c>
      <c r="D29" s="92"/>
      <c r="E29" s="82">
        <v>7</v>
      </c>
      <c r="F29" s="93" t="s">
        <v>86</v>
      </c>
      <c r="G29" s="81" t="s">
        <v>62</v>
      </c>
      <c r="H29" s="87" t="s">
        <v>27</v>
      </c>
      <c r="I29" s="82">
        <v>1</v>
      </c>
      <c r="J29" s="76">
        <v>300</v>
      </c>
      <c r="K29" s="95" t="s">
        <v>107</v>
      </c>
      <c r="L29" s="88" t="s">
        <v>109</v>
      </c>
      <c r="M29" s="83" t="s">
        <v>94</v>
      </c>
      <c r="N29" s="89" t="s">
        <v>96</v>
      </c>
      <c r="O29" s="1" t="s">
        <v>110</v>
      </c>
    </row>
    <row r="30" spans="1:15" s="4" customFormat="1" ht="96.75" customHeight="1" thickBot="1">
      <c r="A30" s="90" t="s">
        <v>60</v>
      </c>
      <c r="B30" s="82" t="s">
        <v>61</v>
      </c>
      <c r="C30" s="91" t="s">
        <v>63</v>
      </c>
      <c r="D30" s="92"/>
      <c r="E30" s="82">
        <v>8</v>
      </c>
      <c r="F30" s="93" t="s">
        <v>82</v>
      </c>
      <c r="G30" s="81" t="s">
        <v>100</v>
      </c>
      <c r="H30" s="87" t="s">
        <v>27</v>
      </c>
      <c r="I30" s="82">
        <v>1</v>
      </c>
      <c r="J30" s="76">
        <v>300</v>
      </c>
      <c r="K30" s="81" t="s">
        <v>107</v>
      </c>
      <c r="L30" s="88" t="s">
        <v>89</v>
      </c>
      <c r="M30" s="83" t="s">
        <v>80</v>
      </c>
      <c r="N30" s="89" t="s">
        <v>96</v>
      </c>
      <c r="O30" s="8"/>
    </row>
    <row r="31" spans="1:15" s="4" customFormat="1" ht="18" customHeight="1" thickBot="1">
      <c r="A31" s="144" t="s">
        <v>87</v>
      </c>
      <c r="B31" s="145"/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6"/>
    </row>
    <row r="32" spans="1:15" s="4" customFormat="1" ht="122.25" customHeight="1">
      <c r="A32" s="71" t="s">
        <v>56</v>
      </c>
      <c r="B32" s="57" t="s">
        <v>57</v>
      </c>
      <c r="C32" s="57" t="s">
        <v>58</v>
      </c>
      <c r="D32" s="74"/>
      <c r="E32" s="43">
        <v>9</v>
      </c>
      <c r="F32" s="42" t="s">
        <v>101</v>
      </c>
      <c r="G32" s="42" t="s">
        <v>69</v>
      </c>
      <c r="H32" s="57" t="s">
        <v>27</v>
      </c>
      <c r="I32" s="57">
        <v>1</v>
      </c>
      <c r="J32" s="58">
        <v>140</v>
      </c>
      <c r="K32" s="42" t="s">
        <v>108</v>
      </c>
      <c r="L32" s="59" t="s">
        <v>89</v>
      </c>
      <c r="M32" s="59" t="s">
        <v>95</v>
      </c>
      <c r="N32" s="43" t="s">
        <v>21</v>
      </c>
      <c r="O32" s="66"/>
    </row>
    <row r="33" spans="1:15" s="4" customFormat="1" ht="12.75">
      <c r="A33" s="116" t="s">
        <v>102</v>
      </c>
      <c r="B33" s="117"/>
      <c r="C33" s="117"/>
      <c r="D33" s="117"/>
      <c r="E33" s="118"/>
      <c r="F33" s="148" t="s">
        <v>97</v>
      </c>
      <c r="G33" s="149"/>
      <c r="H33" s="149"/>
      <c r="I33" s="150"/>
      <c r="J33" s="45">
        <v>2110</v>
      </c>
      <c r="K33" s="52"/>
      <c r="L33" s="41"/>
      <c r="M33" s="41"/>
      <c r="N33" s="41"/>
      <c r="O33" s="41"/>
    </row>
    <row r="34" spans="1:16" s="4" customFormat="1" ht="12.75">
      <c r="A34" s="116"/>
      <c r="B34" s="117"/>
      <c r="C34" s="117"/>
      <c r="D34" s="117"/>
      <c r="E34" s="118"/>
      <c r="F34" s="97" t="s">
        <v>30</v>
      </c>
      <c r="G34" s="98"/>
      <c r="H34" s="98"/>
      <c r="I34" s="115"/>
      <c r="J34" s="46">
        <v>0</v>
      </c>
      <c r="K34" s="9"/>
      <c r="L34" s="9"/>
      <c r="M34" s="9"/>
      <c r="N34" s="9"/>
      <c r="O34" s="9"/>
      <c r="P34" s="14"/>
    </row>
    <row r="35" spans="1:15" s="4" customFormat="1" ht="12.75">
      <c r="A35" s="116"/>
      <c r="B35" s="117"/>
      <c r="C35" s="117"/>
      <c r="D35" s="117"/>
      <c r="E35" s="118"/>
      <c r="F35" s="97" t="s">
        <v>39</v>
      </c>
      <c r="G35" s="98"/>
      <c r="H35" s="98"/>
      <c r="I35" s="115"/>
      <c r="J35" s="46">
        <v>1500</v>
      </c>
      <c r="K35" s="9"/>
      <c r="L35" s="9"/>
      <c r="M35" s="9"/>
      <c r="N35" s="9"/>
      <c r="O35" s="9"/>
    </row>
    <row r="36" spans="1:15" s="4" customFormat="1" ht="12.75">
      <c r="A36" s="116"/>
      <c r="B36" s="117"/>
      <c r="C36" s="117"/>
      <c r="D36" s="117"/>
      <c r="E36" s="118"/>
      <c r="F36" s="97" t="s">
        <v>47</v>
      </c>
      <c r="G36" s="98"/>
      <c r="H36" s="98"/>
      <c r="I36" s="115"/>
      <c r="J36" s="46">
        <v>226.8</v>
      </c>
      <c r="K36" s="44"/>
      <c r="L36" s="9"/>
      <c r="M36" s="9"/>
      <c r="N36" s="9"/>
      <c r="O36" s="9"/>
    </row>
    <row r="37" spans="1:15" s="4" customFormat="1" ht="13.5" thickBot="1">
      <c r="A37" s="116"/>
      <c r="B37" s="117"/>
      <c r="C37" s="117"/>
      <c r="D37" s="117"/>
      <c r="E37" s="118"/>
      <c r="F37" s="97" t="s">
        <v>43</v>
      </c>
      <c r="G37" s="98"/>
      <c r="H37" s="98"/>
      <c r="I37" s="115"/>
      <c r="J37" s="47">
        <v>0</v>
      </c>
      <c r="K37" s="44"/>
      <c r="L37" s="9"/>
      <c r="M37" s="9"/>
      <c r="N37" s="9"/>
      <c r="O37" s="9"/>
    </row>
    <row r="38" spans="1:15" s="4" customFormat="1" ht="13.5" thickBot="1">
      <c r="A38" s="116"/>
      <c r="B38" s="117"/>
      <c r="C38" s="117"/>
      <c r="D38" s="117"/>
      <c r="E38" s="118"/>
      <c r="F38" s="122" t="s">
        <v>40</v>
      </c>
      <c r="G38" s="123"/>
      <c r="H38" s="123"/>
      <c r="I38" s="147"/>
      <c r="J38" s="48">
        <v>3706.8</v>
      </c>
      <c r="K38" s="51"/>
      <c r="L38" s="9"/>
      <c r="M38" s="9"/>
      <c r="N38" s="9"/>
      <c r="O38" s="9"/>
    </row>
    <row r="39" spans="1:15" s="4" customFormat="1" ht="13.5" thickBot="1">
      <c r="A39" s="116"/>
      <c r="B39" s="117"/>
      <c r="C39" s="117"/>
      <c r="D39" s="117"/>
      <c r="E39" s="118"/>
      <c r="F39" s="122" t="s">
        <v>111</v>
      </c>
      <c r="G39" s="123"/>
      <c r="H39" s="123"/>
      <c r="I39" s="147"/>
      <c r="J39" s="48">
        <v>2110</v>
      </c>
      <c r="K39" s="51"/>
      <c r="L39" s="9"/>
      <c r="M39" s="9"/>
      <c r="N39" s="9"/>
      <c r="O39" s="9"/>
    </row>
    <row r="40" spans="1:15" s="4" customFormat="1" ht="12.75">
      <c r="A40" s="119"/>
      <c r="B40" s="120"/>
      <c r="C40" s="120"/>
      <c r="D40" s="120"/>
      <c r="E40" s="121"/>
      <c r="F40" s="97" t="s">
        <v>41</v>
      </c>
      <c r="G40" s="98"/>
      <c r="H40" s="98"/>
      <c r="I40" s="115"/>
      <c r="J40" s="86">
        <v>850</v>
      </c>
      <c r="K40" s="9"/>
      <c r="L40" s="9"/>
      <c r="M40" s="9"/>
      <c r="N40" s="9"/>
      <c r="O40" s="9"/>
    </row>
    <row r="41" spans="10:11" s="4" customFormat="1" ht="12.75">
      <c r="J41" s="55"/>
      <c r="K41" s="49"/>
    </row>
    <row r="42" spans="8:10" s="4" customFormat="1" ht="12.75">
      <c r="H42" s="69"/>
      <c r="I42" s="70" t="s">
        <v>46</v>
      </c>
      <c r="J42" s="73">
        <v>0.4028</v>
      </c>
    </row>
    <row r="43" spans="8:10" s="4" customFormat="1" ht="12.75">
      <c r="H43" s="69"/>
      <c r="I43" s="70" t="s">
        <v>45</v>
      </c>
      <c r="J43" s="73">
        <v>0</v>
      </c>
    </row>
    <row r="44" spans="1:15" s="4" customFormat="1" ht="13.5">
      <c r="A44" s="38"/>
      <c r="B44" s="38"/>
      <c r="C44" s="38"/>
      <c r="D44" s="38"/>
      <c r="E44" s="38"/>
      <c r="F44" s="38"/>
      <c r="G44" s="38"/>
      <c r="H44" s="36"/>
      <c r="I44" s="36"/>
      <c r="J44" s="37"/>
      <c r="K44" s="32"/>
      <c r="L44" s="33"/>
      <c r="M44" s="33"/>
      <c r="N44" s="34"/>
      <c r="O44" s="35"/>
    </row>
    <row r="45" spans="1:15" s="4" customFormat="1" ht="13.5">
      <c r="A45" s="101" t="s">
        <v>32</v>
      </c>
      <c r="B45" s="101"/>
      <c r="C45" s="101"/>
      <c r="D45" s="101"/>
      <c r="E45" s="101"/>
      <c r="F45" s="101"/>
      <c r="G45" s="101"/>
      <c r="H45" s="36"/>
      <c r="I45" s="36"/>
      <c r="J45" s="37"/>
      <c r="K45" s="32"/>
      <c r="L45" s="33"/>
      <c r="M45" s="33"/>
      <c r="N45" s="34"/>
      <c r="O45" s="35"/>
    </row>
    <row r="46" spans="1:15" s="4" customFormat="1" ht="13.5">
      <c r="A46" s="99" t="s">
        <v>42</v>
      </c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</row>
    <row r="47" spans="1:15" s="4" customFormat="1" ht="13.5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</row>
    <row r="48" spans="1:15" s="4" customFormat="1" ht="13.5">
      <c r="A48" s="36"/>
      <c r="B48" s="36"/>
      <c r="C48" s="36"/>
      <c r="D48" s="36"/>
      <c r="E48" s="36"/>
      <c r="F48" s="36"/>
      <c r="G48" s="36"/>
      <c r="H48" s="36"/>
      <c r="I48" s="36"/>
      <c r="J48" s="37"/>
      <c r="K48" s="32"/>
      <c r="L48" s="33"/>
      <c r="M48" s="33"/>
      <c r="N48" s="34"/>
      <c r="O48" s="35"/>
    </row>
    <row r="49" spans="1:15" s="4" customFormat="1" ht="13.5">
      <c r="A49" s="102" t="s">
        <v>55</v>
      </c>
      <c r="B49" s="102"/>
      <c r="C49" s="102"/>
      <c r="D49" s="102"/>
      <c r="E49" s="102"/>
      <c r="F49" s="102"/>
      <c r="G49" s="36"/>
      <c r="H49" s="102"/>
      <c r="I49" s="102"/>
      <c r="J49" s="102"/>
      <c r="K49" s="32"/>
      <c r="L49" s="104" t="s">
        <v>112</v>
      </c>
      <c r="M49" s="104"/>
      <c r="N49" s="104"/>
      <c r="O49" s="104"/>
    </row>
    <row r="50" spans="1:15" s="4" customFormat="1" ht="13.5">
      <c r="A50" s="103" t="s">
        <v>33</v>
      </c>
      <c r="B50" s="103"/>
      <c r="C50" s="103"/>
      <c r="D50" s="103"/>
      <c r="E50" s="103"/>
      <c r="F50" s="103"/>
      <c r="G50" s="36"/>
      <c r="H50" s="105" t="s">
        <v>34</v>
      </c>
      <c r="I50" s="105"/>
      <c r="J50" s="105"/>
      <c r="K50" s="32"/>
      <c r="L50" s="96" t="s">
        <v>36</v>
      </c>
      <c r="M50" s="96"/>
      <c r="N50" s="96"/>
      <c r="O50" s="96"/>
    </row>
    <row r="51" spans="1:15" s="4" customFormat="1" ht="13.5">
      <c r="A51" s="36"/>
      <c r="B51" s="36"/>
      <c r="C51" s="36"/>
      <c r="D51" s="36"/>
      <c r="E51" s="36"/>
      <c r="F51" s="36"/>
      <c r="G51" s="36"/>
      <c r="H51" s="36"/>
      <c r="I51" s="36"/>
      <c r="J51" s="39" t="s">
        <v>35</v>
      </c>
      <c r="K51" s="32"/>
      <c r="L51" s="33"/>
      <c r="M51" s="33"/>
      <c r="N51" s="34"/>
      <c r="O51" s="35"/>
    </row>
    <row r="52" spans="1:15" s="4" customFormat="1" ht="17.25">
      <c r="A52" s="13"/>
      <c r="B52" s="13"/>
      <c r="C52" s="13"/>
      <c r="D52" s="12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</row>
    <row r="53" spans="1:15" s="4" customFormat="1" ht="14.25">
      <c r="A53" s="26"/>
      <c r="B53" s="15"/>
      <c r="C53" s="2"/>
      <c r="D53" s="2"/>
      <c r="E53" s="2"/>
      <c r="F53" s="3"/>
      <c r="G53" s="2"/>
      <c r="H53" s="2"/>
      <c r="I53" s="2"/>
      <c r="J53" s="2"/>
      <c r="K53" s="2"/>
      <c r="L53" s="2"/>
      <c r="M53" s="2"/>
      <c r="N53" s="2"/>
      <c r="O53" s="2"/>
    </row>
    <row r="54" spans="1:15" s="4" customFormat="1" ht="13.5">
      <c r="A54" s="100"/>
      <c r="B54" s="100"/>
      <c r="C54" s="29"/>
      <c r="D54" s="2"/>
      <c r="E54" s="2"/>
      <c r="F54" s="16"/>
      <c r="G54" s="16"/>
      <c r="H54" s="16"/>
      <c r="I54" s="16"/>
      <c r="J54" s="17"/>
      <c r="K54" s="2"/>
      <c r="L54" s="2"/>
      <c r="M54" s="2"/>
      <c r="N54" s="2"/>
      <c r="O54" s="2"/>
    </row>
    <row r="55" spans="1:15" s="4" customFormat="1" ht="13.5">
      <c r="A55" s="100"/>
      <c r="B55" s="100"/>
      <c r="C55" s="29"/>
      <c r="D55" s="2"/>
      <c r="E55" s="2"/>
      <c r="F55" s="18"/>
      <c r="G55" s="18"/>
      <c r="H55" s="18"/>
      <c r="I55" s="18"/>
      <c r="J55" s="19"/>
      <c r="K55" s="2"/>
      <c r="L55" s="2"/>
      <c r="M55" s="2"/>
      <c r="N55" s="2"/>
      <c r="O55" s="2"/>
    </row>
    <row r="56" spans="1:15" s="4" customFormat="1" ht="13.5">
      <c r="A56" s="27"/>
      <c r="B56" s="2"/>
      <c r="C56" s="2"/>
      <c r="D56" s="2"/>
      <c r="E56" s="2"/>
      <c r="F56" s="20"/>
      <c r="G56" s="20"/>
      <c r="H56" s="20"/>
      <c r="I56" s="20"/>
      <c r="J56" s="21"/>
      <c r="K56" s="2"/>
      <c r="L56" s="2"/>
      <c r="M56" s="2"/>
      <c r="N56" s="2"/>
      <c r="O56" s="2"/>
    </row>
    <row r="57" spans="1:15" s="4" customFormat="1" ht="13.5" hidden="1">
      <c r="A57" s="27"/>
      <c r="B57" s="2"/>
      <c r="C57" s="2"/>
      <c r="D57" s="2"/>
      <c r="E57" s="2"/>
      <c r="F57" s="23"/>
      <c r="G57" s="23"/>
      <c r="H57" s="23"/>
      <c r="I57" s="23"/>
      <c r="J57" s="24"/>
      <c r="K57" s="2"/>
      <c r="L57" s="2"/>
      <c r="M57" s="2"/>
      <c r="N57" s="2"/>
      <c r="O57" s="2"/>
    </row>
    <row r="58" spans="1:15" s="4" customFormat="1" ht="13.5" hidden="1">
      <c r="A58" s="2"/>
      <c r="B58" s="2"/>
      <c r="C58" s="2"/>
      <c r="D58" s="2"/>
      <c r="E58" s="2"/>
      <c r="F58" s="22"/>
      <c r="G58" s="22"/>
      <c r="H58" s="22"/>
      <c r="I58" s="22"/>
      <c r="J58" s="25"/>
      <c r="K58" s="2"/>
      <c r="L58" s="2"/>
      <c r="M58" s="2"/>
      <c r="N58" s="2"/>
      <c r="O58" s="2"/>
    </row>
    <row r="59" spans="1:15" s="4" customFormat="1" ht="14.25" hidden="1" thickBot="1">
      <c r="A59" s="2"/>
      <c r="B59" s="2"/>
      <c r="C59" s="2"/>
      <c r="D59" s="2"/>
      <c r="E59" s="2"/>
      <c r="F59" s="2"/>
      <c r="G59" s="28"/>
      <c r="H59" s="2"/>
      <c r="I59" s="2"/>
      <c r="J59" s="6"/>
      <c r="K59" s="2"/>
      <c r="L59" s="2"/>
      <c r="M59" s="2"/>
      <c r="N59" s="2"/>
      <c r="O59" s="2"/>
    </row>
    <row r="60" spans="1:10" ht="13.5" hidden="1">
      <c r="A60" s="60" t="s">
        <v>31</v>
      </c>
      <c r="B60" s="6" t="e">
        <f>#REF!+#REF!+#REF!+#REF!+#REF!+#REF!+#REF!+#REF!</f>
        <v>#REF!</v>
      </c>
      <c r="J60" s="7"/>
    </row>
    <row r="61" spans="1:2" ht="26.25" hidden="1">
      <c r="A61" s="77" t="s">
        <v>49</v>
      </c>
      <c r="B61" s="6" t="e">
        <f>#REF!+#REF!</f>
        <v>#REF!</v>
      </c>
    </row>
    <row r="62" spans="1:2" ht="13.5" hidden="1">
      <c r="A62" s="61" t="s">
        <v>48</v>
      </c>
      <c r="B62" s="6" t="e">
        <f>#REF!+#REF!+#REF!</f>
        <v>#REF!</v>
      </c>
    </row>
    <row r="63" spans="1:2" ht="13.5" hidden="1">
      <c r="A63" s="72" t="s">
        <v>28</v>
      </c>
      <c r="B63" s="28" t="e">
        <f>#REF!</f>
        <v>#REF!</v>
      </c>
    </row>
    <row r="64" spans="1:2" ht="26.25" hidden="1">
      <c r="A64" s="84" t="s">
        <v>50</v>
      </c>
      <c r="B64" s="28" t="e">
        <f>#REF!</f>
        <v>#REF!</v>
      </c>
    </row>
    <row r="65" spans="1:2" ht="13.5" hidden="1">
      <c r="A65" s="85" t="s">
        <v>38</v>
      </c>
      <c r="B65" s="6" t="e">
        <f>#REF!+#REF!</f>
        <v>#REF!</v>
      </c>
    </row>
    <row r="66" spans="1:2" ht="13.5" hidden="1">
      <c r="A66" s="79" t="s">
        <v>51</v>
      </c>
      <c r="B66" s="28" t="e">
        <f>#REF!</f>
        <v>#REF!</v>
      </c>
    </row>
    <row r="67" spans="1:2" ht="26.25" hidden="1">
      <c r="A67" s="77" t="s">
        <v>52</v>
      </c>
      <c r="B67" s="28" t="e">
        <f>#REF!</f>
        <v>#REF!</v>
      </c>
    </row>
    <row r="68" spans="1:2" ht="13.5" hidden="1">
      <c r="A68" s="65" t="s">
        <v>29</v>
      </c>
      <c r="B68" s="28" t="e">
        <f>#REF!</f>
        <v>#REF!</v>
      </c>
    </row>
    <row r="69" spans="1:2" ht="14.25" hidden="1" thickBot="1">
      <c r="A69" s="63" t="s">
        <v>53</v>
      </c>
      <c r="B69" s="28" t="e">
        <f>#REF!</f>
        <v>#REF!</v>
      </c>
    </row>
    <row r="70" ht="13.5" hidden="1">
      <c r="B70" s="6" t="e">
        <f>SUM(B60:B69)</f>
        <v>#REF!</v>
      </c>
    </row>
    <row r="71" ht="13.5" hidden="1"/>
  </sheetData>
  <sheetProtection/>
  <mergeCells count="49">
    <mergeCell ref="A31:O31"/>
    <mergeCell ref="A20:O20"/>
    <mergeCell ref="F37:I37"/>
    <mergeCell ref="F38:I38"/>
    <mergeCell ref="F40:I40"/>
    <mergeCell ref="F39:I39"/>
    <mergeCell ref="A33:E40"/>
    <mergeCell ref="F33:I33"/>
    <mergeCell ref="F34:I34"/>
    <mergeCell ref="F35:I35"/>
    <mergeCell ref="F36:I36"/>
    <mergeCell ref="M15:M16"/>
    <mergeCell ref="B7:F7"/>
    <mergeCell ref="A2:O2"/>
    <mergeCell ref="A3:O3"/>
    <mergeCell ref="A4:O4"/>
    <mergeCell ref="A5:O5"/>
    <mergeCell ref="B8:F8"/>
    <mergeCell ref="B9:F9"/>
    <mergeCell ref="B10:F10"/>
    <mergeCell ref="B11:F11"/>
    <mergeCell ref="B13:B16"/>
    <mergeCell ref="C13:C16"/>
    <mergeCell ref="D13:D16"/>
    <mergeCell ref="E13:M13"/>
    <mergeCell ref="L15:L16"/>
    <mergeCell ref="J14:J16"/>
    <mergeCell ref="K14:K16"/>
    <mergeCell ref="L14:M14"/>
    <mergeCell ref="L1:O1"/>
    <mergeCell ref="N13:N16"/>
    <mergeCell ref="A55:B55"/>
    <mergeCell ref="A45:G45"/>
    <mergeCell ref="A46:O46"/>
    <mergeCell ref="A49:F49"/>
    <mergeCell ref="O13:O16"/>
    <mergeCell ref="E14:E16"/>
    <mergeCell ref="F14:F16"/>
    <mergeCell ref="A54:B54"/>
    <mergeCell ref="H49:J49"/>
    <mergeCell ref="L49:O49"/>
    <mergeCell ref="A50:F50"/>
    <mergeCell ref="H50:J50"/>
    <mergeCell ref="L50:O50"/>
    <mergeCell ref="G14:G16"/>
    <mergeCell ref="A18:O18"/>
    <mergeCell ref="H14:H16"/>
    <mergeCell ref="I14:I16"/>
    <mergeCell ref="A13:A16"/>
  </mergeCells>
  <printOptions/>
  <pageMargins left="0.5118110236220472" right="0.31496062992125984" top="0.9448818897637796" bottom="0.7480314960629921" header="0.31496062992125984" footer="0.31496062992125984"/>
  <pageSetup fitToHeight="5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Коровина Полина Михайловна</dc:creator>
  <cp:keywords/>
  <dc:description/>
  <cp:lastModifiedBy>админ Алтуфьево</cp:lastModifiedBy>
  <cp:lastPrinted>2019-04-24T11:08:48Z</cp:lastPrinted>
  <dcterms:created xsi:type="dcterms:W3CDTF">2012-09-28T04:47:46Z</dcterms:created>
  <dcterms:modified xsi:type="dcterms:W3CDTF">2019-12-11T13:02:24Z</dcterms:modified>
  <cp:category/>
  <cp:version/>
  <cp:contentType/>
  <cp:contentStatus/>
</cp:coreProperties>
</file>